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.facchinetti\Desktop\REAGENTI\DOC. GARA\"/>
    </mc:Choice>
  </mc:AlternateContent>
  <xr:revisionPtr revIDLastSave="0" documentId="13_ncr:1_{E7454A07-CD18-4C1D-9387-21A1B60A0C9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oglio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2" i="1" l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A10" i="1" l="1"/>
  <c r="K11" i="1"/>
  <c r="I11" i="1"/>
  <c r="E73" i="1" l="1"/>
</calcChain>
</file>

<file path=xl/sharedStrings.xml><?xml version="1.0" encoding="utf-8"?>
<sst xmlns="http://schemas.openxmlformats.org/spreadsheetml/2006/main" count="206" uniqueCount="107">
  <si>
    <t>NUMERO DI OFFERTA:____________________________________________DEL______________________________________________</t>
  </si>
  <si>
    <t>Cod. articolo fornitore</t>
  </si>
  <si>
    <t>Fermo restando che il costo per gli oneri di sicurezza non è soggetto a ribasso, l'offerta economica complessiva deve intendersi comprensiva dei costi generali per:
a) spese relative al costo del personale da sostenere per l'esecuzione del contratto;
b) misure di adempimento delle disposizioni in materia di salute e sicurezza da sostenere per il contratto</t>
  </si>
  <si>
    <t>Prezzo in euro per confezione</t>
  </si>
  <si>
    <t>Unità di misura</t>
  </si>
  <si>
    <t>Cod. interno SAI</t>
  </si>
  <si>
    <t>Prezzo in €/U.M.</t>
  </si>
  <si>
    <t>Compilare solamente le caselle di colore azzurro</t>
  </si>
  <si>
    <t>Confezionamento</t>
  </si>
  <si>
    <t>Prodotto</t>
  </si>
  <si>
    <t>Quantità in u.m. richiesta per 48 mesi</t>
  </si>
  <si>
    <t>Importo totale per 48 mesi</t>
  </si>
  <si>
    <t>TOTALE PER 48 MESI</t>
  </si>
  <si>
    <t>SI DICHIARA CHE I SUDDETTI COSTI GENERALI MINIMI SONO PARI AD EURO ______________________ OPPURE PARI A ______________________% DEL VALORE DELL'OFFERTA</t>
  </si>
  <si>
    <r>
      <t xml:space="preserve">PROCEDURA APERTA TELEMATICA SOPRA SOGLIA COMUNITARIA FINALIZZATA ALLA CONCLUSIONE DI UN ACCORDO QUADRO PER LA FORNITURA PLURIENNALE DI REAGENTI - FASC. </t>
    </r>
    <r>
      <rPr>
        <b/>
        <sz val="12"/>
        <rFont val="Arial"/>
        <family val="2"/>
      </rPr>
      <t>685</t>
    </r>
    <r>
      <rPr>
        <b/>
        <sz val="12"/>
        <color indexed="8"/>
        <rFont val="Arial"/>
        <family val="2"/>
      </rPr>
      <t>/2024</t>
    </r>
  </si>
  <si>
    <t>DETTAGLIO OFFERTA ECONOMICA 
(tutti gli importi si intendono Iva esclusa)
LOTTO 5 - BASI E SALI</t>
  </si>
  <si>
    <t>POTASSIO CLORURO RP ≥ 99,5% CAS N° 7447-40-7  (1PZX1kg)</t>
  </si>
  <si>
    <t>POTASSIO IDRATO GOCCE RP CAS N° 1310-58-3 (1PZX1000g)</t>
  </si>
  <si>
    <t>POTASSIO IODURO RP CAS N° 7681-11-0(1PZX250g)</t>
  </si>
  <si>
    <t>SODIO CARBONATO ANIDRO CAS N° 497-19-8 (1PZX1000g)</t>
  </si>
  <si>
    <t>SODIO CITRATO 3BAS 2IDRATO RP CAS N° 6132-04-3 (1PZX1000g)</t>
  </si>
  <si>
    <t>SODIO FOSFATO BIBASICO ANIDRO CAS N° 7558-79-4 (1PZX1000g)</t>
  </si>
  <si>
    <t>SODIO FOSFATO 2BAS 12IDRATO CAS N° 10039-32-4</t>
  </si>
  <si>
    <t>SODIO FOSFATO MONOBASICO MONOIDRATO CAS N° 10049-21-5 (1PZX1000g)</t>
  </si>
  <si>
    <t>SODIO IDROSSIDO GOCCE CAS N° 1310-73-2 (1PZX5000g)</t>
  </si>
  <si>
    <t>SODIO SOLFATO ANIDRO CAS N° 7757-82-6 (1PZX1000g)</t>
  </si>
  <si>
    <t>SODIO NITRATO CAS N° 7631-99-4 (1PZX1000g)</t>
  </si>
  <si>
    <t>TALLIO ACETATO OSO MIN. 99% - CAS N° 563-68-8 (I)</t>
  </si>
  <si>
    <t>ZINCO CLORURO CAS N° 7646-85-7 (1PZX1000g)</t>
  </si>
  <si>
    <t>TRIS IDROSSIMETIL AMMINOMETANO CAS N° 77-86-1 (1PZX500g)</t>
  </si>
  <si>
    <t>POTASSIO FOSFATO MONOBASICO CAS N° 7778-77-0 (1PZX1000g)</t>
  </si>
  <si>
    <t>SODIO BICARBONATO CAS N° 144-55-8 (1PZX5000g)</t>
  </si>
  <si>
    <t>SODIO CLORURO CAS N° 7647-14-5 (1CFX5kg)</t>
  </si>
  <si>
    <t>RAME SOLFATO ICO PENTAIDRATO CAS N° 7758-99-8</t>
  </si>
  <si>
    <t>CONCANAVALIN A (LYOPHILIZED POWDER-TYPE III) 100MG</t>
  </si>
  <si>
    <t>PEROSSIDO IDROGENO SOLUZ 30% CAS N° 7722-84-1 (1PZX1000mL)</t>
  </si>
  <si>
    <t>SODIO IDRATO SOLUZIONE 35% CAS N° 1310-73-2 (1PZX1000mL)</t>
  </si>
  <si>
    <t>SODIO LATTATO DAB USP 50% CAS N° 72-17-3</t>
  </si>
  <si>
    <t>SODIO IDROSSIDO SOLUZIONE 1N CAS N° 1310-73-2 (1PZX1000mL)</t>
  </si>
  <si>
    <t>SODIO CLORURO &gt;= 98%  CAS N.7647-14-5 (BIDONE DA 25kg)</t>
  </si>
  <si>
    <t>SODIO FOSFATO BIBASICO BIIDRATO CAS N° 10028-24-7</t>
  </si>
  <si>
    <t>SODIO IDROSSIDO SOLUZIONE 50-52% CAS N° 1310-73-2</t>
  </si>
  <si>
    <t>SODIO TIOSOLFATO O,01N (FIALA NORMEX) (1PZX1FIALA)</t>
  </si>
  <si>
    <t>CALCE SODATA PER ANALISI ELEMENTARE</t>
  </si>
  <si>
    <t>AMMONIO OXALATE MONOHYDRATE CAS N° 6009-70-7</t>
  </si>
  <si>
    <t>MAGNESIO CLORURO 6IDRATO (1PZX1000g) (CAS NUMBER 7791-18-6)</t>
  </si>
  <si>
    <t>AMMONIO METAVANADATO CAS N° 7803-55-6</t>
  </si>
  <si>
    <t>POTASSIO FOSFATO BIBASICO ANIDRO CAS N° 7758-11-4</t>
  </si>
  <si>
    <t>SODIO PIRUVATO (CAS NUMBER 113-24-6)</t>
  </si>
  <si>
    <t>AMMONIO CLORURO PURO PER ANALISI CAS N° 12125-02-9</t>
  </si>
  <si>
    <t>POTASSIO SOLFATO (CAS NUMBER 7778-80-5)</t>
  </si>
  <si>
    <t>MANGANESE CLORURO (CAS NUMBER 7773-01-5)</t>
  </si>
  <si>
    <t>POTASSIO FTALATO MONOBASICO (CAS NUMBER 877-24-7)</t>
  </si>
  <si>
    <t>FERRO AMMONIO CITRATO (-ICO) VERDE CAS N° 1185-57-5</t>
  </si>
  <si>
    <t>MAGNESIO SOLFATO CAS N° 10034-99-8</t>
  </si>
  <si>
    <t>ARGENTO NITRATO CRISTALLI CAS N° 7761-88-8</t>
  </si>
  <si>
    <t>AC ETILENDIAMINOTETRACETICO SALE DISODICO (EDTA)CAS N° 6381-92-6</t>
  </si>
  <si>
    <t>MAGNESIO SOLFATO EPTAIDRATO CAS N° 10034-99-8</t>
  </si>
  <si>
    <t>CALCIO CARBONATO (CAS NUMBER 471-34-1)</t>
  </si>
  <si>
    <t>FERRO (III) CLORURO (CAS NUMBER 7705-08-0)</t>
  </si>
  <si>
    <t>SODIO FOSFOTUNGSTATO CAS N° 312696-30-3</t>
  </si>
  <si>
    <t>POTASSIO SODIO TARTRATO TETRAIDRATO (CAS NUMBER 6381-59-5)</t>
  </si>
  <si>
    <t>POTASSIO PERMANGANATO CAS N° 7722-64-7</t>
  </si>
  <si>
    <t>POTASSIO ESACIANOFERRATO(II)TRIIDRATO RPA CAS N° 14459-95-1</t>
  </si>
  <si>
    <t>SODIUM DODECYL SULFATE CAS N° 151-21-3 (SDS) (1PZX100g)</t>
  </si>
  <si>
    <t>SODIO ACETATO TRI-IDRATO CAS N° 6131-90-4 (1PZX1000g)</t>
  </si>
  <si>
    <t>POTASSIO PERIODATO (1PZX100G)</t>
  </si>
  <si>
    <t>SODIO SOLFITO ANIDRO  (1PZX250G) (CAS NUMBER 7757-83-7)</t>
  </si>
  <si>
    <t>POTASSIO CLORURO (1PZX1000G) (CAS NUMBER 7747-40-7)</t>
  </si>
  <si>
    <t>AMMONIO EPTAMOLIBDATO TETRAIDRATO CAS N° 12054-85-2 (1PZX100g)</t>
  </si>
  <si>
    <t>AMMONIO ACETATO &gt;=98% CAS N. 631-61-8</t>
  </si>
  <si>
    <t>SODIUM CHLORIDE SUPRAPUR® CAS N° 7647-14-5</t>
  </si>
  <si>
    <t>POTASSIO TELLURITO (CAS NUMBER 7790-58-1)</t>
  </si>
  <si>
    <t>A-NAPHTHYL PHOSFATE DISODIUM (CAS NUMBER 2183-17-7)</t>
  </si>
  <si>
    <t>FERRO SOLFATO EPTAIDRATO (CAS NUMBER 7782-63-0)</t>
  </si>
  <si>
    <t>SODIO OSSALATO (CAS NUMBER 62-76-0)</t>
  </si>
  <si>
    <t>SODIO METABISULFITO (CAS NUMBER 7681-57-4)</t>
  </si>
  <si>
    <t>AMMONIO ACETATO PER HPLC CAS N° 631-61-8</t>
  </si>
  <si>
    <t>Pz da 1 kg</t>
  </si>
  <si>
    <t>Pz da 1000 g</t>
  </si>
  <si>
    <t>Pz da 250 g</t>
  </si>
  <si>
    <t>Chilogrammo</t>
  </si>
  <si>
    <t>Pz da 5000 g</t>
  </si>
  <si>
    <t>Grammo</t>
  </si>
  <si>
    <t>Pz da 500 g</t>
  </si>
  <si>
    <t>Pz da 5 kg</t>
  </si>
  <si>
    <t>Pz da 1000 ml</t>
  </si>
  <si>
    <t>Litro</t>
  </si>
  <si>
    <t>Bidone da 25 kg</t>
  </si>
  <si>
    <t>Millilitro</t>
  </si>
  <si>
    <t>Fiala</t>
  </si>
  <si>
    <t>Pz da 100 g</t>
  </si>
  <si>
    <t>Pezzatura massima</t>
  </si>
  <si>
    <t>/</t>
  </si>
  <si>
    <t xml:space="preserve">Chilogrammo </t>
  </si>
  <si>
    <t>Cf da 100 g</t>
  </si>
  <si>
    <t>Cf da 500 g</t>
  </si>
  <si>
    <t>Cf da 2,5 l</t>
  </si>
  <si>
    <t>Cf da 1000 g</t>
  </si>
  <si>
    <t>Cf da 1000 ml</t>
  </si>
  <si>
    <t>Cf da 250 g</t>
  </si>
  <si>
    <t>Cf da 25 g</t>
  </si>
  <si>
    <t>Cf da 50 g</t>
  </si>
  <si>
    <t>Cf da 5 g</t>
  </si>
  <si>
    <t>%</t>
  </si>
  <si>
    <t>% DI SCONTO SU LISTINO DI PRODOTTI DELLA STESSA CATEGORIA (Minimo 40 %)</t>
  </si>
  <si>
    <t>Importo a base d'asta: € 142.500,00 - Parte ribassabile: € 114.000,00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</si>
</sst>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"/>
    <numFmt numFmtId="165" formatCode="#,##0.0000\ &quot;€&quot;"/>
    <numFmt numFmtId="166" formatCode="#,##0.00\ &quot;€&quot;"/>
  </numFmts>
  <fonts count="10" x14ac:knownFonts="1">
    <font>
      <sz val="11"/>
      <color theme="1"/>
      <name val="Calibri"/>
      <family val="2"/>
      <scheme val="minor"/>
    </font>
    <font>
      <b/>
      <sz val="10"/>
      <color indexed="8"/>
      <name val="Calibri"/>
      <family val="2"/>
    </font>
    <font>
      <sz val="12"/>
      <color indexed="8"/>
      <name val="Calibri"/>
      <family val="2"/>
    </font>
    <font>
      <sz val="11"/>
      <color indexed="8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b/>
      <sz val="10"/>
      <color indexed="8"/>
      <name val="Arial"/>
      <family val="2"/>
    </font>
    <font>
      <b/>
      <sz val="14"/>
      <color indexed="8"/>
      <name val="Arial"/>
      <family val="2"/>
    </font>
    <font>
      <sz val="14"/>
      <color indexed="8"/>
      <name val="Arial"/>
      <family val="2"/>
    </font>
    <font>
      <b/>
      <sz val="12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1" fillId="0" borderId="0" xfId="0" applyFont="1"/>
    <xf numFmtId="164" fontId="0" fillId="0" borderId="0" xfId="0" applyNumberFormat="1"/>
    <xf numFmtId="0" fontId="2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/>
    <xf numFmtId="164" fontId="3" fillId="0" borderId="0" xfId="0" applyNumberFormat="1" applyFont="1"/>
    <xf numFmtId="0" fontId="4" fillId="0" borderId="0" xfId="0" applyFont="1" applyAlignment="1">
      <alignment horizontal="left" vertical="center" wrapText="1"/>
    </xf>
    <xf numFmtId="164" fontId="4" fillId="0" borderId="0" xfId="0" applyNumberFormat="1" applyFont="1" applyAlignment="1">
      <alignment horizontal="left" vertical="center" wrapText="1"/>
    </xf>
    <xf numFmtId="0" fontId="5" fillId="0" borderId="0" xfId="0" applyFont="1"/>
    <xf numFmtId="164" fontId="4" fillId="0" borderId="0" xfId="0" applyNumberFormat="1" applyFont="1" applyAlignment="1">
      <alignment horizontal="left" vertical="center"/>
    </xf>
    <xf numFmtId="0" fontId="3" fillId="0" borderId="0" xfId="0" applyFont="1" applyAlignment="1">
      <alignment vertical="center"/>
    </xf>
    <xf numFmtId="164" fontId="3" fillId="0" borderId="0" xfId="0" applyNumberFormat="1" applyFont="1" applyAlignment="1">
      <alignment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left" vertical="center"/>
    </xf>
    <xf numFmtId="165" fontId="7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left" vertical="top" wrapText="1"/>
    </xf>
    <xf numFmtId="0" fontId="6" fillId="6" borderId="1" xfId="0" applyFont="1" applyFill="1" applyBorder="1" applyAlignment="1" applyProtection="1">
      <alignment horizontal="center" vertical="center"/>
      <protection locked="0"/>
    </xf>
    <xf numFmtId="0" fontId="7" fillId="7" borderId="1" xfId="0" applyFont="1" applyFill="1" applyBorder="1" applyAlignment="1" applyProtection="1">
      <alignment horizontal="center" vertical="center" wrapText="1"/>
      <protection locked="0"/>
    </xf>
    <xf numFmtId="164" fontId="7" fillId="7" borderId="1" xfId="0" applyNumberFormat="1" applyFont="1" applyFill="1" applyBorder="1" applyAlignment="1" applyProtection="1">
      <alignment horizontal="center" vertical="center" wrapText="1"/>
      <protection locked="0"/>
    </xf>
    <xf numFmtId="165" fontId="7" fillId="2" borderId="0" xfId="0" applyNumberFormat="1" applyFont="1" applyFill="1" applyAlignment="1" applyProtection="1">
      <alignment horizontal="center" vertical="center" wrapText="1"/>
      <protection locked="0"/>
    </xf>
    <xf numFmtId="0" fontId="7" fillId="4" borderId="1" xfId="0" applyFont="1" applyFill="1" applyBorder="1" applyAlignment="1" applyProtection="1">
      <alignment horizontal="center" vertical="center" wrapText="1"/>
      <protection locked="0"/>
    </xf>
    <xf numFmtId="166" fontId="7" fillId="0" borderId="1" xfId="0" applyNumberFormat="1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6" fillId="2" borderId="0" xfId="0" applyFont="1" applyFill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left" vertical="center"/>
      <protection locked="0"/>
    </xf>
    <xf numFmtId="3" fontId="8" fillId="0" borderId="1" xfId="0" applyNumberFormat="1" applyFont="1" applyBorder="1" applyAlignment="1" applyProtection="1">
      <alignment horizontal="center" vertical="center" wrapText="1"/>
      <protection locked="0"/>
    </xf>
    <xf numFmtId="165" fontId="7" fillId="0" borderId="1" xfId="0" applyNumberFormat="1" applyFont="1" applyBorder="1" applyAlignment="1" applyProtection="1">
      <alignment horizontal="center" vertical="center" wrapText="1"/>
      <protection locked="0"/>
    </xf>
    <xf numFmtId="10" fontId="4" fillId="4" borderId="4" xfId="0" applyNumberFormat="1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>
      <alignment horizontal="center" vertical="center" wrapText="1"/>
    </xf>
    <xf numFmtId="0" fontId="4" fillId="10" borderId="16" xfId="0" applyFont="1" applyFill="1" applyBorder="1" applyAlignment="1" applyProtection="1">
      <alignment horizontal="center" vertical="center"/>
      <protection locked="0"/>
    </xf>
    <xf numFmtId="0" fontId="4" fillId="10" borderId="17" xfId="0" applyFont="1" applyFill="1" applyBorder="1" applyAlignment="1" applyProtection="1">
      <alignment horizontal="center" vertical="center"/>
      <protection locked="0"/>
    </xf>
    <xf numFmtId="0" fontId="4" fillId="4" borderId="9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0" fontId="4" fillId="4" borderId="14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4" fillId="4" borderId="15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4" fillId="4" borderId="1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center"/>
    </xf>
    <xf numFmtId="0" fontId="6" fillId="7" borderId="5" xfId="0" applyFont="1" applyFill="1" applyBorder="1" applyAlignment="1" applyProtection="1">
      <alignment horizontal="center" vertical="center"/>
      <protection locked="0"/>
    </xf>
    <xf numFmtId="0" fontId="6" fillId="7" borderId="6" xfId="0" applyFont="1" applyFill="1" applyBorder="1" applyAlignment="1" applyProtection="1">
      <alignment horizontal="center" vertical="center"/>
      <protection locked="0"/>
    </xf>
    <xf numFmtId="0" fontId="6" fillId="7" borderId="7" xfId="0" applyFont="1" applyFill="1" applyBorder="1" applyAlignment="1" applyProtection="1">
      <alignment horizontal="center" vertical="center"/>
      <protection locked="0"/>
    </xf>
    <xf numFmtId="165" fontId="7" fillId="7" borderId="5" xfId="0" applyNumberFormat="1" applyFont="1" applyFill="1" applyBorder="1" applyAlignment="1" applyProtection="1">
      <alignment horizontal="center" vertical="center" wrapText="1"/>
      <protection locked="0"/>
    </xf>
    <xf numFmtId="165" fontId="7" fillId="7" borderId="6" xfId="0" applyNumberFormat="1" applyFont="1" applyFill="1" applyBorder="1" applyAlignment="1" applyProtection="1">
      <alignment horizontal="center" vertical="center" wrapText="1"/>
      <protection locked="0"/>
    </xf>
    <xf numFmtId="165" fontId="7" fillId="7" borderId="7" xfId="0" applyNumberFormat="1" applyFont="1" applyFill="1" applyBorder="1" applyAlignment="1" applyProtection="1">
      <alignment horizontal="center" vertical="center" wrapText="1"/>
      <protection locked="0"/>
    </xf>
    <xf numFmtId="0" fontId="4" fillId="9" borderId="9" xfId="0" applyFont="1" applyFill="1" applyBorder="1" applyAlignment="1">
      <alignment horizontal="center" vertical="center" wrapText="1"/>
    </xf>
    <xf numFmtId="0" fontId="4" fillId="9" borderId="10" xfId="0" applyFont="1" applyFill="1" applyBorder="1" applyAlignment="1">
      <alignment horizontal="center" vertical="center" wrapText="1"/>
    </xf>
    <xf numFmtId="0" fontId="4" fillId="9" borderId="11" xfId="0" applyFont="1" applyFill="1" applyBorder="1" applyAlignment="1">
      <alignment horizontal="center" vertical="center" wrapText="1"/>
    </xf>
    <xf numFmtId="0" fontId="4" fillId="9" borderId="12" xfId="0" applyFont="1" applyFill="1" applyBorder="1" applyAlignment="1">
      <alignment horizontal="center" vertical="center" wrapText="1"/>
    </xf>
    <xf numFmtId="0" fontId="4" fillId="9" borderId="8" xfId="0" applyFont="1" applyFill="1" applyBorder="1" applyAlignment="1">
      <alignment horizontal="center" vertical="center" wrapText="1"/>
    </xf>
    <xf numFmtId="0" fontId="4" fillId="9" borderId="13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/>
    </xf>
    <xf numFmtId="0" fontId="4" fillId="8" borderId="2" xfId="0" applyFont="1" applyFill="1" applyBorder="1" applyAlignment="1" applyProtection="1">
      <alignment horizontal="center" vertical="center"/>
      <protection locked="0"/>
    </xf>
    <xf numFmtId="0" fontId="4" fillId="8" borderId="3" xfId="0" applyFont="1" applyFill="1" applyBorder="1" applyAlignment="1" applyProtection="1">
      <alignment horizontal="center" vertical="center"/>
      <protection locked="0"/>
    </xf>
    <xf numFmtId="0" fontId="4" fillId="8" borderId="4" xfId="0" applyFont="1" applyFill="1" applyBorder="1" applyAlignment="1" applyProtection="1">
      <alignment horizontal="center" vertical="center"/>
      <protection locked="0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83"/>
  <sheetViews>
    <sheetView tabSelected="1" topLeftCell="A70" zoomScale="75" workbookViewId="0">
      <selection activeCell="A75" sqref="A75:J75"/>
    </sheetView>
  </sheetViews>
  <sheetFormatPr defaultRowHeight="15" x14ac:dyDescent="0.25"/>
  <cols>
    <col min="1" max="1" width="9.85546875" style="3" customWidth="1"/>
    <col min="2" max="2" width="13.5703125" style="3" customWidth="1"/>
    <col min="3" max="3" width="109.140625" style="2" bestFit="1" customWidth="1"/>
    <col min="4" max="4" width="23.5703125" style="3" customWidth="1"/>
    <col min="5" max="5" width="19.7109375" style="3" customWidth="1"/>
    <col min="6" max="8" width="25.7109375" style="5" customWidth="1"/>
    <col min="9" max="10" width="25.7109375" customWidth="1"/>
    <col min="11" max="11" width="23.28515625" customWidth="1"/>
  </cols>
  <sheetData>
    <row r="1" spans="1:12" s="6" customFormat="1" ht="51.75" customHeight="1" x14ac:dyDescent="0.25">
      <c r="A1" s="33" t="s">
        <v>14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</row>
    <row r="2" spans="1:12" s="6" customFormat="1" ht="20.100000000000001" customHeight="1" thickBot="1" x14ac:dyDescent="0.3">
      <c r="A2" s="46"/>
      <c r="B2" s="46"/>
      <c r="C2" s="46"/>
      <c r="D2" s="11"/>
      <c r="E2" s="11"/>
      <c r="F2" s="12"/>
      <c r="G2" s="12"/>
      <c r="H2" s="12"/>
      <c r="I2" s="13"/>
      <c r="J2" s="13"/>
    </row>
    <row r="3" spans="1:12" s="6" customFormat="1" ht="20.100000000000001" customHeight="1" x14ac:dyDescent="0.25">
      <c r="A3" s="53" t="s">
        <v>15</v>
      </c>
      <c r="B3" s="54"/>
      <c r="C3" s="54"/>
      <c r="D3" s="54"/>
      <c r="E3" s="54"/>
      <c r="F3" s="54"/>
      <c r="G3" s="54"/>
      <c r="H3" s="54"/>
      <c r="I3" s="54"/>
      <c r="J3" s="55"/>
    </row>
    <row r="4" spans="1:12" s="6" customFormat="1" ht="25.5" customHeight="1" thickBot="1" x14ac:dyDescent="0.3">
      <c r="A4" s="56"/>
      <c r="B4" s="57"/>
      <c r="C4" s="57"/>
      <c r="D4" s="57"/>
      <c r="E4" s="57"/>
      <c r="F4" s="57"/>
      <c r="G4" s="57"/>
      <c r="H4" s="57"/>
      <c r="I4" s="57"/>
      <c r="J4" s="58"/>
    </row>
    <row r="5" spans="1:12" s="6" customFormat="1" ht="20.100000000000001" customHeight="1" x14ac:dyDescent="0.25">
      <c r="A5" s="18"/>
      <c r="B5" s="18"/>
      <c r="C5" s="18"/>
      <c r="D5" s="18"/>
      <c r="E5" s="18"/>
      <c r="F5" s="14"/>
      <c r="G5" s="14"/>
      <c r="H5" s="14"/>
      <c r="I5" s="13"/>
      <c r="J5" s="13"/>
    </row>
    <row r="6" spans="1:12" s="6" customFormat="1" ht="20.100000000000001" customHeight="1" x14ac:dyDescent="0.25">
      <c r="A6" s="59" t="s">
        <v>7</v>
      </c>
      <c r="B6" s="59"/>
      <c r="C6" s="59"/>
      <c r="D6" s="59"/>
      <c r="E6" s="59"/>
      <c r="F6" s="59"/>
      <c r="G6" s="59"/>
      <c r="H6" s="59"/>
      <c r="I6" s="59"/>
      <c r="J6" s="59"/>
    </row>
    <row r="7" spans="1:12" s="6" customFormat="1" ht="20.100000000000001" customHeight="1" x14ac:dyDescent="0.25">
      <c r="A7" s="18"/>
      <c r="B7" s="18"/>
      <c r="C7" s="18"/>
      <c r="D7" s="18"/>
      <c r="E7" s="18"/>
      <c r="F7" s="14"/>
      <c r="G7" s="14"/>
      <c r="H7" s="14"/>
      <c r="I7" s="13"/>
      <c r="J7" s="13"/>
    </row>
    <row r="8" spans="1:12" ht="37.5" customHeight="1" x14ac:dyDescent="0.25">
      <c r="A8" s="60" t="s">
        <v>0</v>
      </c>
      <c r="B8" s="60"/>
      <c r="C8" s="60"/>
      <c r="D8" s="60"/>
      <c r="E8" s="60"/>
      <c r="F8" s="60"/>
      <c r="G8" s="60"/>
      <c r="H8" s="60"/>
      <c r="I8" s="60"/>
      <c r="J8" s="60"/>
    </row>
    <row r="9" spans="1:12" s="1" customFormat="1" ht="24" customHeight="1" x14ac:dyDescent="0.25">
      <c r="A9" s="15"/>
      <c r="B9" s="15"/>
      <c r="C9" s="8"/>
      <c r="D9" s="7"/>
      <c r="E9" s="7"/>
      <c r="F9" s="16"/>
      <c r="G9" s="16"/>
      <c r="H9" s="16"/>
      <c r="I9" s="15"/>
      <c r="J9" s="15"/>
    </row>
    <row r="10" spans="1:12" s="4" customFormat="1" ht="69" customHeight="1" x14ac:dyDescent="0.2">
      <c r="A10" s="21" t="e">
        <f>+A10:E18C21A9:E17A9:E20A9:E19A9:E18A9:#REF!</f>
        <v>#NAME?</v>
      </c>
      <c r="B10" s="22" t="s">
        <v>5</v>
      </c>
      <c r="C10" s="22" t="s">
        <v>9</v>
      </c>
      <c r="D10" s="22" t="s">
        <v>4</v>
      </c>
      <c r="E10" s="22" t="s">
        <v>10</v>
      </c>
      <c r="F10" s="23" t="s">
        <v>6</v>
      </c>
      <c r="G10" s="23" t="s">
        <v>8</v>
      </c>
      <c r="H10" s="23" t="s">
        <v>92</v>
      </c>
      <c r="I10" s="23" t="s">
        <v>3</v>
      </c>
      <c r="J10" s="22" t="s">
        <v>1</v>
      </c>
      <c r="K10" s="22" t="s">
        <v>11</v>
      </c>
    </row>
    <row r="11" spans="1:12" s="4" customFormat="1" ht="69" customHeight="1" x14ac:dyDescent="0.2">
      <c r="A11" s="17">
        <v>1</v>
      </c>
      <c r="B11" s="27">
        <v>68635</v>
      </c>
      <c r="C11" s="29" t="s">
        <v>16</v>
      </c>
      <c r="D11" s="27" t="s">
        <v>78</v>
      </c>
      <c r="E11" s="30">
        <v>16</v>
      </c>
      <c r="F11" s="19"/>
      <c r="G11" s="19"/>
      <c r="H11" s="31" t="s">
        <v>93</v>
      </c>
      <c r="I11" s="26">
        <f>F11*G11</f>
        <v>0</v>
      </c>
      <c r="J11" s="25"/>
      <c r="K11" s="26">
        <f>F11*E11</f>
        <v>0</v>
      </c>
    </row>
    <row r="12" spans="1:12" s="4" customFormat="1" ht="69" customHeight="1" x14ac:dyDescent="0.2">
      <c r="A12" s="17">
        <v>2</v>
      </c>
      <c r="B12" s="27">
        <v>68657</v>
      </c>
      <c r="C12" s="29" t="s">
        <v>17</v>
      </c>
      <c r="D12" s="27" t="s">
        <v>79</v>
      </c>
      <c r="E12" s="30">
        <v>40</v>
      </c>
      <c r="F12" s="19"/>
      <c r="G12" s="19"/>
      <c r="H12" s="31" t="s">
        <v>93</v>
      </c>
      <c r="I12" s="26">
        <f t="shared" ref="I12:I72" si="0">F12*G12</f>
        <v>0</v>
      </c>
      <c r="J12" s="25"/>
      <c r="K12" s="26">
        <f t="shared" ref="K12:K72" si="1">F12*E12</f>
        <v>0</v>
      </c>
    </row>
    <row r="13" spans="1:12" s="4" customFormat="1" ht="69" customHeight="1" x14ac:dyDescent="0.2">
      <c r="A13" s="17">
        <v>3</v>
      </c>
      <c r="B13" s="27">
        <v>68666</v>
      </c>
      <c r="C13" s="29" t="s">
        <v>18</v>
      </c>
      <c r="D13" s="27" t="s">
        <v>80</v>
      </c>
      <c r="E13" s="30">
        <v>40</v>
      </c>
      <c r="F13" s="19"/>
      <c r="G13" s="19"/>
      <c r="H13" s="31" t="s">
        <v>93</v>
      </c>
      <c r="I13" s="26">
        <f t="shared" si="0"/>
        <v>0</v>
      </c>
      <c r="J13" s="25"/>
      <c r="K13" s="26">
        <f t="shared" si="1"/>
        <v>0</v>
      </c>
    </row>
    <row r="14" spans="1:12" s="4" customFormat="1" ht="69" customHeight="1" x14ac:dyDescent="0.2">
      <c r="A14" s="17">
        <v>4</v>
      </c>
      <c r="B14" s="27">
        <v>68781</v>
      </c>
      <c r="C14" s="29" t="s">
        <v>19</v>
      </c>
      <c r="D14" s="27" t="s">
        <v>79</v>
      </c>
      <c r="E14" s="30">
        <v>24</v>
      </c>
      <c r="F14" s="19"/>
      <c r="G14" s="19"/>
      <c r="H14" s="31" t="s">
        <v>93</v>
      </c>
      <c r="I14" s="26">
        <f t="shared" si="0"/>
        <v>0</v>
      </c>
      <c r="J14" s="25"/>
      <c r="K14" s="26">
        <f t="shared" si="1"/>
        <v>0</v>
      </c>
    </row>
    <row r="15" spans="1:12" s="4" customFormat="1" ht="69" customHeight="1" x14ac:dyDescent="0.2">
      <c r="A15" s="17">
        <v>5</v>
      </c>
      <c r="B15" s="27">
        <v>68808</v>
      </c>
      <c r="C15" s="29" t="s">
        <v>20</v>
      </c>
      <c r="D15" s="27" t="s">
        <v>79</v>
      </c>
      <c r="E15" s="30">
        <v>28</v>
      </c>
      <c r="F15" s="19"/>
      <c r="G15" s="19"/>
      <c r="H15" s="31" t="s">
        <v>93</v>
      </c>
      <c r="I15" s="26">
        <f t="shared" si="0"/>
        <v>0</v>
      </c>
      <c r="J15" s="25"/>
      <c r="K15" s="26">
        <f t="shared" si="1"/>
        <v>0</v>
      </c>
    </row>
    <row r="16" spans="1:12" s="4" customFormat="1" ht="69" customHeight="1" x14ac:dyDescent="0.2">
      <c r="A16" s="17">
        <v>6</v>
      </c>
      <c r="B16" s="27">
        <v>68827</v>
      </c>
      <c r="C16" s="29" t="s">
        <v>21</v>
      </c>
      <c r="D16" s="27" t="s">
        <v>79</v>
      </c>
      <c r="E16" s="30">
        <v>400</v>
      </c>
      <c r="F16" s="19"/>
      <c r="G16" s="19"/>
      <c r="H16" s="31" t="s">
        <v>93</v>
      </c>
      <c r="I16" s="26">
        <f t="shared" si="0"/>
        <v>0</v>
      </c>
      <c r="J16" s="25"/>
      <c r="K16" s="26">
        <f t="shared" si="1"/>
        <v>0</v>
      </c>
    </row>
    <row r="17" spans="1:11" s="4" customFormat="1" ht="69" customHeight="1" x14ac:dyDescent="0.2">
      <c r="A17" s="17">
        <v>7</v>
      </c>
      <c r="B17" s="27">
        <v>68837</v>
      </c>
      <c r="C17" s="29" t="s">
        <v>22</v>
      </c>
      <c r="D17" s="27" t="s">
        <v>81</v>
      </c>
      <c r="E17" s="30">
        <v>120</v>
      </c>
      <c r="F17" s="19"/>
      <c r="G17" s="19"/>
      <c r="H17" s="31" t="s">
        <v>94</v>
      </c>
      <c r="I17" s="26">
        <f t="shared" si="0"/>
        <v>0</v>
      </c>
      <c r="J17" s="25"/>
      <c r="K17" s="26">
        <f t="shared" si="1"/>
        <v>0</v>
      </c>
    </row>
    <row r="18" spans="1:11" s="4" customFormat="1" ht="69" customHeight="1" x14ac:dyDescent="0.2">
      <c r="A18" s="17">
        <v>8</v>
      </c>
      <c r="B18" s="27">
        <v>68846</v>
      </c>
      <c r="C18" s="29" t="s">
        <v>23</v>
      </c>
      <c r="D18" s="27" t="s">
        <v>79</v>
      </c>
      <c r="E18" s="30">
        <v>100</v>
      </c>
      <c r="F18" s="19"/>
      <c r="G18" s="19"/>
      <c r="H18" s="31" t="s">
        <v>93</v>
      </c>
      <c r="I18" s="26">
        <f t="shared" si="0"/>
        <v>0</v>
      </c>
      <c r="J18" s="25"/>
      <c r="K18" s="26">
        <f t="shared" si="1"/>
        <v>0</v>
      </c>
    </row>
    <row r="19" spans="1:11" s="4" customFormat="1" ht="69" customHeight="1" x14ac:dyDescent="0.2">
      <c r="A19" s="17">
        <v>9</v>
      </c>
      <c r="B19" s="27">
        <v>68856</v>
      </c>
      <c r="C19" s="29" t="s">
        <v>24</v>
      </c>
      <c r="D19" s="27" t="s">
        <v>82</v>
      </c>
      <c r="E19" s="30">
        <v>60</v>
      </c>
      <c r="F19" s="19"/>
      <c r="G19" s="19"/>
      <c r="H19" s="31" t="s">
        <v>93</v>
      </c>
      <c r="I19" s="26">
        <f t="shared" si="0"/>
        <v>0</v>
      </c>
      <c r="J19" s="25"/>
      <c r="K19" s="26">
        <f t="shared" si="1"/>
        <v>0</v>
      </c>
    </row>
    <row r="20" spans="1:11" s="4" customFormat="1" ht="69" customHeight="1" x14ac:dyDescent="0.2">
      <c r="A20" s="17">
        <v>10</v>
      </c>
      <c r="B20" s="27">
        <v>68857</v>
      </c>
      <c r="C20" s="29" t="s">
        <v>25</v>
      </c>
      <c r="D20" s="27" t="s">
        <v>79</v>
      </c>
      <c r="E20" s="30">
        <v>1040</v>
      </c>
      <c r="F20" s="19"/>
      <c r="G20" s="19"/>
      <c r="H20" s="31" t="s">
        <v>93</v>
      </c>
      <c r="I20" s="26">
        <f t="shared" si="0"/>
        <v>0</v>
      </c>
      <c r="J20" s="25"/>
      <c r="K20" s="26">
        <f t="shared" si="1"/>
        <v>0</v>
      </c>
    </row>
    <row r="21" spans="1:11" s="4" customFormat="1" ht="69" customHeight="1" x14ac:dyDescent="0.2">
      <c r="A21" s="17">
        <v>11</v>
      </c>
      <c r="B21" s="27">
        <v>68867</v>
      </c>
      <c r="C21" s="29" t="s">
        <v>26</v>
      </c>
      <c r="D21" s="27" t="s">
        <v>79</v>
      </c>
      <c r="E21" s="30">
        <v>360</v>
      </c>
      <c r="F21" s="19"/>
      <c r="G21" s="19"/>
      <c r="H21" s="31" t="s">
        <v>93</v>
      </c>
      <c r="I21" s="26">
        <f t="shared" si="0"/>
        <v>0</v>
      </c>
      <c r="J21" s="25"/>
      <c r="K21" s="26">
        <f t="shared" si="1"/>
        <v>0</v>
      </c>
    </row>
    <row r="22" spans="1:11" s="4" customFormat="1" ht="69" customHeight="1" x14ac:dyDescent="0.2">
      <c r="A22" s="17">
        <v>12</v>
      </c>
      <c r="B22" s="27">
        <v>68880</v>
      </c>
      <c r="C22" s="29" t="s">
        <v>27</v>
      </c>
      <c r="D22" s="27" t="s">
        <v>83</v>
      </c>
      <c r="E22" s="30">
        <v>2400</v>
      </c>
      <c r="F22" s="19"/>
      <c r="G22" s="19"/>
      <c r="H22" s="31" t="s">
        <v>95</v>
      </c>
      <c r="I22" s="26">
        <f t="shared" si="0"/>
        <v>0</v>
      </c>
      <c r="J22" s="25"/>
      <c r="K22" s="26">
        <f t="shared" si="1"/>
        <v>0</v>
      </c>
    </row>
    <row r="23" spans="1:11" s="4" customFormat="1" ht="69" customHeight="1" x14ac:dyDescent="0.2">
      <c r="A23" s="17">
        <v>13</v>
      </c>
      <c r="B23" s="27">
        <v>68895</v>
      </c>
      <c r="C23" s="29" t="s">
        <v>28</v>
      </c>
      <c r="D23" s="27" t="s">
        <v>79</v>
      </c>
      <c r="E23" s="30">
        <v>40</v>
      </c>
      <c r="F23" s="19"/>
      <c r="G23" s="19"/>
      <c r="H23" s="31" t="s">
        <v>93</v>
      </c>
      <c r="I23" s="26">
        <f t="shared" si="0"/>
        <v>0</v>
      </c>
      <c r="J23" s="25"/>
      <c r="K23" s="26">
        <f t="shared" si="1"/>
        <v>0</v>
      </c>
    </row>
    <row r="24" spans="1:11" s="4" customFormat="1" ht="69" customHeight="1" x14ac:dyDescent="0.2">
      <c r="A24" s="17">
        <v>14</v>
      </c>
      <c r="B24" s="27">
        <v>68905</v>
      </c>
      <c r="C24" s="29" t="s">
        <v>29</v>
      </c>
      <c r="D24" s="27" t="s">
        <v>84</v>
      </c>
      <c r="E24" s="30">
        <v>80</v>
      </c>
      <c r="F24" s="19"/>
      <c r="G24" s="19"/>
      <c r="H24" s="31" t="s">
        <v>93</v>
      </c>
      <c r="I24" s="26">
        <f t="shared" si="0"/>
        <v>0</v>
      </c>
      <c r="J24" s="25"/>
      <c r="K24" s="26">
        <f t="shared" si="1"/>
        <v>0</v>
      </c>
    </row>
    <row r="25" spans="1:11" s="4" customFormat="1" ht="69" customHeight="1" x14ac:dyDescent="0.2">
      <c r="A25" s="17">
        <v>15</v>
      </c>
      <c r="B25" s="27">
        <v>68910</v>
      </c>
      <c r="C25" s="29" t="s">
        <v>30</v>
      </c>
      <c r="D25" s="27" t="s">
        <v>79</v>
      </c>
      <c r="E25" s="30">
        <v>160</v>
      </c>
      <c r="F25" s="19"/>
      <c r="G25" s="19"/>
      <c r="H25" s="31" t="s">
        <v>93</v>
      </c>
      <c r="I25" s="26">
        <f t="shared" si="0"/>
        <v>0</v>
      </c>
      <c r="J25" s="25"/>
      <c r="K25" s="26">
        <f t="shared" si="1"/>
        <v>0</v>
      </c>
    </row>
    <row r="26" spans="1:11" s="4" customFormat="1" ht="69" customHeight="1" x14ac:dyDescent="0.2">
      <c r="A26" s="17">
        <v>16</v>
      </c>
      <c r="B26" s="27">
        <v>68914</v>
      </c>
      <c r="C26" s="29" t="s">
        <v>31</v>
      </c>
      <c r="D26" s="27" t="s">
        <v>82</v>
      </c>
      <c r="E26" s="30">
        <v>20</v>
      </c>
      <c r="F26" s="19"/>
      <c r="G26" s="19"/>
      <c r="H26" s="31" t="s">
        <v>93</v>
      </c>
      <c r="I26" s="26">
        <f t="shared" si="0"/>
        <v>0</v>
      </c>
      <c r="J26" s="25"/>
      <c r="K26" s="26">
        <f t="shared" si="1"/>
        <v>0</v>
      </c>
    </row>
    <row r="27" spans="1:11" s="4" customFormat="1" ht="69" customHeight="1" x14ac:dyDescent="0.2">
      <c r="A27" s="17">
        <v>17</v>
      </c>
      <c r="B27" s="27">
        <v>68943</v>
      </c>
      <c r="C27" s="29" t="s">
        <v>32</v>
      </c>
      <c r="D27" s="27" t="s">
        <v>85</v>
      </c>
      <c r="E27" s="30">
        <v>240</v>
      </c>
      <c r="F27" s="19"/>
      <c r="G27" s="19"/>
      <c r="H27" s="31" t="s">
        <v>93</v>
      </c>
      <c r="I27" s="26">
        <f t="shared" si="0"/>
        <v>0</v>
      </c>
      <c r="J27" s="25"/>
      <c r="K27" s="26">
        <f t="shared" si="1"/>
        <v>0</v>
      </c>
    </row>
    <row r="28" spans="1:11" s="4" customFormat="1" ht="69" customHeight="1" x14ac:dyDescent="0.2">
      <c r="A28" s="17">
        <v>18</v>
      </c>
      <c r="B28" s="27">
        <v>80747</v>
      </c>
      <c r="C28" s="29" t="s">
        <v>33</v>
      </c>
      <c r="D28" s="27" t="s">
        <v>83</v>
      </c>
      <c r="E28" s="30">
        <v>8000</v>
      </c>
      <c r="F28" s="19"/>
      <c r="G28" s="19"/>
      <c r="H28" s="31" t="s">
        <v>96</v>
      </c>
      <c r="I28" s="26">
        <f t="shared" si="0"/>
        <v>0</v>
      </c>
      <c r="J28" s="25"/>
      <c r="K28" s="26">
        <f t="shared" si="1"/>
        <v>0</v>
      </c>
    </row>
    <row r="29" spans="1:11" s="4" customFormat="1" ht="69" customHeight="1" x14ac:dyDescent="0.2">
      <c r="A29" s="17">
        <v>19</v>
      </c>
      <c r="B29" s="27">
        <v>67978</v>
      </c>
      <c r="C29" s="29" t="s">
        <v>34</v>
      </c>
      <c r="D29" s="27" t="s">
        <v>86</v>
      </c>
      <c r="E29" s="30">
        <v>36</v>
      </c>
      <c r="F29" s="19"/>
      <c r="G29" s="19"/>
      <c r="H29" s="31" t="s">
        <v>93</v>
      </c>
      <c r="I29" s="26">
        <f t="shared" si="0"/>
        <v>0</v>
      </c>
      <c r="J29" s="25"/>
      <c r="K29" s="26">
        <f t="shared" si="1"/>
        <v>0</v>
      </c>
    </row>
    <row r="30" spans="1:11" s="4" customFormat="1" ht="69" customHeight="1" x14ac:dyDescent="0.2">
      <c r="A30" s="17">
        <v>20</v>
      </c>
      <c r="B30" s="27">
        <v>68124</v>
      </c>
      <c r="C30" s="29" t="s">
        <v>35</v>
      </c>
      <c r="D30" s="27" t="s">
        <v>86</v>
      </c>
      <c r="E30" s="30">
        <v>280</v>
      </c>
      <c r="F30" s="19"/>
      <c r="G30" s="19"/>
      <c r="H30" s="31" t="s">
        <v>93</v>
      </c>
      <c r="I30" s="26">
        <f t="shared" si="0"/>
        <v>0</v>
      </c>
      <c r="J30" s="25"/>
      <c r="K30" s="26">
        <f t="shared" si="1"/>
        <v>0</v>
      </c>
    </row>
    <row r="31" spans="1:11" s="4" customFormat="1" ht="69" customHeight="1" x14ac:dyDescent="0.2">
      <c r="A31" s="17">
        <v>21</v>
      </c>
      <c r="B31" s="27">
        <v>68148</v>
      </c>
      <c r="C31" s="29" t="s">
        <v>36</v>
      </c>
      <c r="D31" s="27" t="s">
        <v>86</v>
      </c>
      <c r="E31" s="30">
        <v>32</v>
      </c>
      <c r="F31" s="19"/>
      <c r="G31" s="19"/>
      <c r="H31" s="31" t="s">
        <v>93</v>
      </c>
      <c r="I31" s="26">
        <f t="shared" si="0"/>
        <v>0</v>
      </c>
      <c r="J31" s="25"/>
      <c r="K31" s="26">
        <f t="shared" si="1"/>
        <v>0</v>
      </c>
    </row>
    <row r="32" spans="1:11" s="4" customFormat="1" ht="69" customHeight="1" x14ac:dyDescent="0.2">
      <c r="A32" s="17">
        <v>22</v>
      </c>
      <c r="B32" s="27">
        <v>68150</v>
      </c>
      <c r="C32" s="29" t="s">
        <v>37</v>
      </c>
      <c r="D32" s="27" t="s">
        <v>87</v>
      </c>
      <c r="E32" s="30">
        <v>400</v>
      </c>
      <c r="F32" s="19"/>
      <c r="G32" s="19"/>
      <c r="H32" s="31" t="s">
        <v>97</v>
      </c>
      <c r="I32" s="26">
        <f t="shared" si="0"/>
        <v>0</v>
      </c>
      <c r="J32" s="25"/>
      <c r="K32" s="26">
        <f t="shared" si="1"/>
        <v>0</v>
      </c>
    </row>
    <row r="33" spans="1:11" s="4" customFormat="1" ht="69" customHeight="1" x14ac:dyDescent="0.2">
      <c r="A33" s="17">
        <v>23</v>
      </c>
      <c r="B33" s="27">
        <v>68414</v>
      </c>
      <c r="C33" s="29" t="s">
        <v>38</v>
      </c>
      <c r="D33" s="27" t="s">
        <v>86</v>
      </c>
      <c r="E33" s="30">
        <v>60</v>
      </c>
      <c r="F33" s="19"/>
      <c r="G33" s="19"/>
      <c r="H33" s="31" t="s">
        <v>93</v>
      </c>
      <c r="I33" s="26">
        <f t="shared" si="0"/>
        <v>0</v>
      </c>
      <c r="J33" s="25"/>
      <c r="K33" s="26">
        <f t="shared" si="1"/>
        <v>0</v>
      </c>
    </row>
    <row r="34" spans="1:11" s="4" customFormat="1" ht="69" customHeight="1" x14ac:dyDescent="0.2">
      <c r="A34" s="17">
        <v>24</v>
      </c>
      <c r="B34" s="27">
        <v>68520</v>
      </c>
      <c r="C34" s="29" t="s">
        <v>39</v>
      </c>
      <c r="D34" s="27" t="s">
        <v>88</v>
      </c>
      <c r="E34" s="30">
        <v>60</v>
      </c>
      <c r="F34" s="19"/>
      <c r="G34" s="19"/>
      <c r="H34" s="31" t="s">
        <v>93</v>
      </c>
      <c r="I34" s="26">
        <f t="shared" si="0"/>
        <v>0</v>
      </c>
      <c r="J34" s="25"/>
      <c r="K34" s="26">
        <f t="shared" si="1"/>
        <v>0</v>
      </c>
    </row>
    <row r="35" spans="1:11" s="4" customFormat="1" ht="69" customHeight="1" x14ac:dyDescent="0.2">
      <c r="A35" s="17">
        <v>25</v>
      </c>
      <c r="B35" s="27">
        <v>68031</v>
      </c>
      <c r="C35" s="29" t="s">
        <v>40</v>
      </c>
      <c r="D35" s="27" t="s">
        <v>83</v>
      </c>
      <c r="E35" s="30">
        <v>8000</v>
      </c>
      <c r="F35" s="19"/>
      <c r="G35" s="19"/>
      <c r="H35" s="31" t="s">
        <v>98</v>
      </c>
      <c r="I35" s="26">
        <f t="shared" si="0"/>
        <v>0</v>
      </c>
      <c r="J35" s="25"/>
      <c r="K35" s="26">
        <f t="shared" si="1"/>
        <v>0</v>
      </c>
    </row>
    <row r="36" spans="1:11" s="4" customFormat="1" ht="69" customHeight="1" x14ac:dyDescent="0.2">
      <c r="A36" s="17">
        <v>26</v>
      </c>
      <c r="B36" s="27">
        <v>68036</v>
      </c>
      <c r="C36" s="29" t="s">
        <v>41</v>
      </c>
      <c r="D36" s="27" t="s">
        <v>89</v>
      </c>
      <c r="E36" s="30">
        <v>12000</v>
      </c>
      <c r="F36" s="19"/>
      <c r="G36" s="19"/>
      <c r="H36" s="31" t="s">
        <v>99</v>
      </c>
      <c r="I36" s="26">
        <f t="shared" si="0"/>
        <v>0</v>
      </c>
      <c r="J36" s="25"/>
      <c r="K36" s="26">
        <f t="shared" si="1"/>
        <v>0</v>
      </c>
    </row>
    <row r="37" spans="1:11" s="4" customFormat="1" ht="69" customHeight="1" x14ac:dyDescent="0.2">
      <c r="A37" s="17">
        <v>27</v>
      </c>
      <c r="B37" s="27">
        <v>68418</v>
      </c>
      <c r="C37" s="29" t="s">
        <v>42</v>
      </c>
      <c r="D37" s="27" t="s">
        <v>90</v>
      </c>
      <c r="E37" s="30">
        <v>40</v>
      </c>
      <c r="F37" s="19"/>
      <c r="G37" s="19"/>
      <c r="H37" s="31" t="s">
        <v>93</v>
      </c>
      <c r="I37" s="26">
        <f t="shared" si="0"/>
        <v>0</v>
      </c>
      <c r="J37" s="25"/>
      <c r="K37" s="26">
        <f t="shared" si="1"/>
        <v>0</v>
      </c>
    </row>
    <row r="38" spans="1:11" s="4" customFormat="1" ht="69" customHeight="1" x14ac:dyDescent="0.2">
      <c r="A38" s="17">
        <v>28</v>
      </c>
      <c r="B38" s="27">
        <v>68557</v>
      </c>
      <c r="C38" s="29" t="s">
        <v>43</v>
      </c>
      <c r="D38" s="27" t="s">
        <v>83</v>
      </c>
      <c r="E38" s="30">
        <v>14000</v>
      </c>
      <c r="F38" s="19"/>
      <c r="G38" s="19"/>
      <c r="H38" s="31" t="s">
        <v>100</v>
      </c>
      <c r="I38" s="26">
        <f t="shared" si="0"/>
        <v>0</v>
      </c>
      <c r="J38" s="25"/>
      <c r="K38" s="26">
        <f t="shared" si="1"/>
        <v>0</v>
      </c>
    </row>
    <row r="39" spans="1:11" s="4" customFormat="1" ht="69" customHeight="1" x14ac:dyDescent="0.2">
      <c r="A39" s="17">
        <v>29</v>
      </c>
      <c r="B39" s="27">
        <v>68563</v>
      </c>
      <c r="C39" s="29" t="s">
        <v>44</v>
      </c>
      <c r="D39" s="27" t="s">
        <v>83</v>
      </c>
      <c r="E39" s="30">
        <v>1000</v>
      </c>
      <c r="F39" s="19"/>
      <c r="G39" s="19"/>
      <c r="H39" s="31" t="s">
        <v>100</v>
      </c>
      <c r="I39" s="26">
        <f t="shared" si="0"/>
        <v>0</v>
      </c>
      <c r="J39" s="25"/>
      <c r="K39" s="26">
        <f t="shared" si="1"/>
        <v>0</v>
      </c>
    </row>
    <row r="40" spans="1:11" s="4" customFormat="1" ht="69" customHeight="1" x14ac:dyDescent="0.2">
      <c r="A40" s="17">
        <v>30</v>
      </c>
      <c r="B40" s="27">
        <v>68588</v>
      </c>
      <c r="C40" s="29" t="s">
        <v>45</v>
      </c>
      <c r="D40" s="27" t="s">
        <v>79</v>
      </c>
      <c r="E40" s="30">
        <v>4</v>
      </c>
      <c r="F40" s="19"/>
      <c r="G40" s="19"/>
      <c r="H40" s="31" t="s">
        <v>93</v>
      </c>
      <c r="I40" s="26">
        <f t="shared" si="0"/>
        <v>0</v>
      </c>
      <c r="J40" s="25"/>
      <c r="K40" s="26">
        <f t="shared" si="1"/>
        <v>0</v>
      </c>
    </row>
    <row r="41" spans="1:11" s="4" customFormat="1" ht="69" customHeight="1" x14ac:dyDescent="0.2">
      <c r="A41" s="17">
        <v>31</v>
      </c>
      <c r="B41" s="27">
        <v>68653</v>
      </c>
      <c r="C41" s="29" t="s">
        <v>46</v>
      </c>
      <c r="D41" s="27" t="s">
        <v>83</v>
      </c>
      <c r="E41" s="30">
        <v>200</v>
      </c>
      <c r="F41" s="19"/>
      <c r="G41" s="19"/>
      <c r="H41" s="31" t="s">
        <v>101</v>
      </c>
      <c r="I41" s="26">
        <f t="shared" si="0"/>
        <v>0</v>
      </c>
      <c r="J41" s="25"/>
      <c r="K41" s="26">
        <f t="shared" si="1"/>
        <v>0</v>
      </c>
    </row>
    <row r="42" spans="1:11" s="4" customFormat="1" ht="69" customHeight="1" x14ac:dyDescent="0.2">
      <c r="A42" s="17">
        <v>32</v>
      </c>
      <c r="B42" s="27">
        <v>68662</v>
      </c>
      <c r="C42" s="29" t="s">
        <v>47</v>
      </c>
      <c r="D42" s="27" t="s">
        <v>83</v>
      </c>
      <c r="E42" s="30">
        <v>14000</v>
      </c>
      <c r="F42" s="19"/>
      <c r="G42" s="19"/>
      <c r="H42" s="31" t="s">
        <v>96</v>
      </c>
      <c r="I42" s="26">
        <f t="shared" si="0"/>
        <v>0</v>
      </c>
      <c r="J42" s="25"/>
      <c r="K42" s="26">
        <f t="shared" si="1"/>
        <v>0</v>
      </c>
    </row>
    <row r="43" spans="1:11" s="4" customFormat="1" ht="69" customHeight="1" x14ac:dyDescent="0.2">
      <c r="A43" s="17">
        <v>33</v>
      </c>
      <c r="B43" s="27">
        <v>68696</v>
      </c>
      <c r="C43" s="29" t="s">
        <v>48</v>
      </c>
      <c r="D43" s="27" t="s">
        <v>83</v>
      </c>
      <c r="E43" s="30">
        <v>800</v>
      </c>
      <c r="F43" s="19"/>
      <c r="G43" s="19"/>
      <c r="H43" s="31" t="s">
        <v>102</v>
      </c>
      <c r="I43" s="26">
        <f t="shared" si="0"/>
        <v>0</v>
      </c>
      <c r="J43" s="25"/>
      <c r="K43" s="26">
        <f t="shared" si="1"/>
        <v>0</v>
      </c>
    </row>
    <row r="44" spans="1:11" s="4" customFormat="1" ht="69" customHeight="1" x14ac:dyDescent="0.2">
      <c r="A44" s="17">
        <v>34</v>
      </c>
      <c r="B44" s="27">
        <v>68699</v>
      </c>
      <c r="C44" s="29" t="s">
        <v>49</v>
      </c>
      <c r="D44" s="27" t="s">
        <v>83</v>
      </c>
      <c r="E44" s="30">
        <v>20</v>
      </c>
      <c r="F44" s="19"/>
      <c r="G44" s="19"/>
      <c r="H44" s="31" t="s">
        <v>103</v>
      </c>
      <c r="I44" s="26">
        <f t="shared" si="0"/>
        <v>0</v>
      </c>
      <c r="J44" s="25"/>
      <c r="K44" s="26">
        <f t="shared" si="1"/>
        <v>0</v>
      </c>
    </row>
    <row r="45" spans="1:11" s="4" customFormat="1" ht="69" customHeight="1" x14ac:dyDescent="0.2">
      <c r="A45" s="17">
        <v>35</v>
      </c>
      <c r="B45" s="27">
        <v>68700</v>
      </c>
      <c r="C45" s="29" t="s">
        <v>50</v>
      </c>
      <c r="D45" s="27" t="s">
        <v>83</v>
      </c>
      <c r="E45" s="30">
        <v>8000</v>
      </c>
      <c r="F45" s="19"/>
      <c r="G45" s="19"/>
      <c r="H45" s="31" t="s">
        <v>98</v>
      </c>
      <c r="I45" s="26">
        <f t="shared" si="0"/>
        <v>0</v>
      </c>
      <c r="J45" s="25"/>
      <c r="K45" s="26">
        <f t="shared" si="1"/>
        <v>0</v>
      </c>
    </row>
    <row r="46" spans="1:11" s="4" customFormat="1" ht="69" customHeight="1" x14ac:dyDescent="0.2">
      <c r="A46" s="17">
        <v>36</v>
      </c>
      <c r="B46" s="27">
        <v>68703</v>
      </c>
      <c r="C46" s="29" t="s">
        <v>51</v>
      </c>
      <c r="D46" s="27" t="s">
        <v>83</v>
      </c>
      <c r="E46" s="30">
        <v>200</v>
      </c>
      <c r="F46" s="19"/>
      <c r="G46" s="19"/>
      <c r="H46" s="31" t="s">
        <v>102</v>
      </c>
      <c r="I46" s="26">
        <f t="shared" si="0"/>
        <v>0</v>
      </c>
      <c r="J46" s="25"/>
      <c r="K46" s="26">
        <f t="shared" si="1"/>
        <v>0</v>
      </c>
    </row>
    <row r="47" spans="1:11" s="4" customFormat="1" ht="69" customHeight="1" x14ac:dyDescent="0.2">
      <c r="A47" s="17">
        <v>37</v>
      </c>
      <c r="B47" s="27">
        <v>68709</v>
      </c>
      <c r="C47" s="29" t="s">
        <v>52</v>
      </c>
      <c r="D47" s="27" t="s">
        <v>83</v>
      </c>
      <c r="E47" s="30">
        <v>4000</v>
      </c>
      <c r="F47" s="19"/>
      <c r="G47" s="19"/>
      <c r="H47" s="31" t="s">
        <v>98</v>
      </c>
      <c r="I47" s="26">
        <f t="shared" si="0"/>
        <v>0</v>
      </c>
      <c r="J47" s="25"/>
      <c r="K47" s="26">
        <f t="shared" si="1"/>
        <v>0</v>
      </c>
    </row>
    <row r="48" spans="1:11" s="4" customFormat="1" ht="69" customHeight="1" x14ac:dyDescent="0.2">
      <c r="A48" s="17">
        <v>38</v>
      </c>
      <c r="B48" s="27">
        <v>68720</v>
      </c>
      <c r="C48" s="29" t="s">
        <v>53</v>
      </c>
      <c r="D48" s="27" t="s">
        <v>83</v>
      </c>
      <c r="E48" s="30">
        <v>2000</v>
      </c>
      <c r="F48" s="19"/>
      <c r="G48" s="19"/>
      <c r="H48" s="31" t="s">
        <v>100</v>
      </c>
      <c r="I48" s="26">
        <f t="shared" si="0"/>
        <v>0</v>
      </c>
      <c r="J48" s="25"/>
      <c r="K48" s="26">
        <f t="shared" si="1"/>
        <v>0</v>
      </c>
    </row>
    <row r="49" spans="1:11" s="4" customFormat="1" ht="69" customHeight="1" x14ac:dyDescent="0.2">
      <c r="A49" s="17">
        <v>39</v>
      </c>
      <c r="B49" s="27">
        <v>68733</v>
      </c>
      <c r="C49" s="29" t="s">
        <v>54</v>
      </c>
      <c r="D49" s="27" t="s">
        <v>83</v>
      </c>
      <c r="E49" s="30">
        <v>4000</v>
      </c>
      <c r="F49" s="19"/>
      <c r="G49" s="19"/>
      <c r="H49" s="31" t="s">
        <v>98</v>
      </c>
      <c r="I49" s="26">
        <f t="shared" si="0"/>
        <v>0</v>
      </c>
      <c r="J49" s="25"/>
      <c r="K49" s="26">
        <f t="shared" si="1"/>
        <v>0</v>
      </c>
    </row>
    <row r="50" spans="1:11" s="4" customFormat="1" ht="69" customHeight="1" x14ac:dyDescent="0.2">
      <c r="A50" s="17">
        <v>40</v>
      </c>
      <c r="B50" s="27">
        <v>68766</v>
      </c>
      <c r="C50" s="29" t="s">
        <v>55</v>
      </c>
      <c r="D50" s="27" t="s">
        <v>83</v>
      </c>
      <c r="E50" s="30">
        <v>100</v>
      </c>
      <c r="F50" s="19"/>
      <c r="G50" s="19"/>
      <c r="H50" s="31" t="s">
        <v>101</v>
      </c>
      <c r="I50" s="26">
        <f t="shared" si="0"/>
        <v>0</v>
      </c>
      <c r="J50" s="25"/>
      <c r="K50" s="26">
        <f t="shared" si="1"/>
        <v>0</v>
      </c>
    </row>
    <row r="51" spans="1:11" s="4" customFormat="1" ht="69" customHeight="1" x14ac:dyDescent="0.2">
      <c r="A51" s="17">
        <v>41</v>
      </c>
      <c r="B51" s="27">
        <v>68807</v>
      </c>
      <c r="C51" s="29" t="s">
        <v>56</v>
      </c>
      <c r="D51" s="27" t="s">
        <v>83</v>
      </c>
      <c r="E51" s="30">
        <v>10000</v>
      </c>
      <c r="F51" s="19"/>
      <c r="G51" s="19"/>
      <c r="H51" s="31" t="s">
        <v>96</v>
      </c>
      <c r="I51" s="26">
        <f t="shared" si="0"/>
        <v>0</v>
      </c>
      <c r="J51" s="25"/>
      <c r="K51" s="26">
        <f t="shared" si="1"/>
        <v>0</v>
      </c>
    </row>
    <row r="52" spans="1:11" s="4" customFormat="1" ht="69" customHeight="1" x14ac:dyDescent="0.2">
      <c r="A52" s="17">
        <v>42</v>
      </c>
      <c r="B52" s="27">
        <v>68812</v>
      </c>
      <c r="C52" s="29" t="s">
        <v>57</v>
      </c>
      <c r="D52" s="27" t="s">
        <v>83</v>
      </c>
      <c r="E52" s="30">
        <v>4000</v>
      </c>
      <c r="F52" s="19"/>
      <c r="G52" s="19"/>
      <c r="H52" s="31" t="s">
        <v>96</v>
      </c>
      <c r="I52" s="26">
        <f t="shared" si="0"/>
        <v>0</v>
      </c>
      <c r="J52" s="25"/>
      <c r="K52" s="26">
        <f t="shared" si="1"/>
        <v>0</v>
      </c>
    </row>
    <row r="53" spans="1:11" s="4" customFormat="1" ht="69" customHeight="1" x14ac:dyDescent="0.2">
      <c r="A53" s="17">
        <v>43</v>
      </c>
      <c r="B53" s="27">
        <v>68819</v>
      </c>
      <c r="C53" s="29" t="s">
        <v>58</v>
      </c>
      <c r="D53" s="27" t="s">
        <v>83</v>
      </c>
      <c r="E53" s="30">
        <v>4000</v>
      </c>
      <c r="F53" s="19"/>
      <c r="G53" s="19"/>
      <c r="H53" s="31" t="s">
        <v>96</v>
      </c>
      <c r="I53" s="26">
        <f t="shared" si="0"/>
        <v>0</v>
      </c>
      <c r="J53" s="25"/>
      <c r="K53" s="26">
        <f t="shared" si="1"/>
        <v>0</v>
      </c>
    </row>
    <row r="54" spans="1:11" s="4" customFormat="1" ht="69" customHeight="1" x14ac:dyDescent="0.2">
      <c r="A54" s="17">
        <v>44</v>
      </c>
      <c r="B54" s="27">
        <v>68823</v>
      </c>
      <c r="C54" s="29" t="s">
        <v>59</v>
      </c>
      <c r="D54" s="27" t="s">
        <v>83</v>
      </c>
      <c r="E54" s="30">
        <v>1000</v>
      </c>
      <c r="F54" s="19"/>
      <c r="G54" s="19"/>
      <c r="H54" s="31" t="s">
        <v>100</v>
      </c>
      <c r="I54" s="26">
        <f t="shared" si="0"/>
        <v>0</v>
      </c>
      <c r="J54" s="25"/>
      <c r="K54" s="26">
        <f t="shared" si="1"/>
        <v>0</v>
      </c>
    </row>
    <row r="55" spans="1:11" s="4" customFormat="1" ht="69" customHeight="1" x14ac:dyDescent="0.2">
      <c r="A55" s="17">
        <v>45</v>
      </c>
      <c r="B55" s="27">
        <v>68850</v>
      </c>
      <c r="C55" s="29" t="s">
        <v>60</v>
      </c>
      <c r="D55" s="27" t="s">
        <v>83</v>
      </c>
      <c r="E55" s="30">
        <v>200</v>
      </c>
      <c r="F55" s="19"/>
      <c r="G55" s="19"/>
      <c r="H55" s="31" t="s">
        <v>101</v>
      </c>
      <c r="I55" s="26">
        <f t="shared" si="0"/>
        <v>0</v>
      </c>
      <c r="J55" s="25"/>
      <c r="K55" s="26">
        <f t="shared" si="1"/>
        <v>0</v>
      </c>
    </row>
    <row r="56" spans="1:11" s="4" customFormat="1" ht="69" customHeight="1" x14ac:dyDescent="0.2">
      <c r="A56" s="17">
        <v>46</v>
      </c>
      <c r="B56" s="27">
        <v>68871</v>
      </c>
      <c r="C56" s="29" t="s">
        <v>61</v>
      </c>
      <c r="D56" s="27" t="s">
        <v>83</v>
      </c>
      <c r="E56" s="30">
        <v>4000</v>
      </c>
      <c r="F56" s="19"/>
      <c r="G56" s="19"/>
      <c r="H56" s="31" t="s">
        <v>96</v>
      </c>
      <c r="I56" s="26">
        <f t="shared" si="0"/>
        <v>0</v>
      </c>
      <c r="J56" s="25"/>
      <c r="K56" s="26">
        <f t="shared" si="1"/>
        <v>0</v>
      </c>
    </row>
    <row r="57" spans="1:11" s="4" customFormat="1" ht="69" customHeight="1" x14ac:dyDescent="0.2">
      <c r="A57" s="17">
        <v>47</v>
      </c>
      <c r="B57" s="27">
        <v>68887</v>
      </c>
      <c r="C57" s="29" t="s">
        <v>62</v>
      </c>
      <c r="D57" s="27" t="s">
        <v>83</v>
      </c>
      <c r="E57" s="30">
        <v>8000</v>
      </c>
      <c r="F57" s="19"/>
      <c r="G57" s="19"/>
      <c r="H57" s="31" t="s">
        <v>98</v>
      </c>
      <c r="I57" s="26">
        <f t="shared" si="0"/>
        <v>0</v>
      </c>
      <c r="J57" s="25"/>
      <c r="K57" s="26">
        <f t="shared" si="1"/>
        <v>0</v>
      </c>
    </row>
    <row r="58" spans="1:11" s="4" customFormat="1" ht="69" customHeight="1" x14ac:dyDescent="0.2">
      <c r="A58" s="17">
        <v>48</v>
      </c>
      <c r="B58" s="27">
        <v>68904</v>
      </c>
      <c r="C58" s="29" t="s">
        <v>63</v>
      </c>
      <c r="D58" s="27" t="s">
        <v>83</v>
      </c>
      <c r="E58" s="30">
        <v>4000</v>
      </c>
      <c r="F58" s="19"/>
      <c r="G58" s="19"/>
      <c r="H58" s="31" t="s">
        <v>100</v>
      </c>
      <c r="I58" s="26">
        <f t="shared" si="0"/>
        <v>0</v>
      </c>
      <c r="J58" s="25"/>
      <c r="K58" s="26">
        <f t="shared" si="1"/>
        <v>0</v>
      </c>
    </row>
    <row r="59" spans="1:11" s="4" customFormat="1" ht="69" customHeight="1" x14ac:dyDescent="0.2">
      <c r="A59" s="17">
        <v>49</v>
      </c>
      <c r="B59" s="27">
        <v>68990</v>
      </c>
      <c r="C59" s="29" t="s">
        <v>64</v>
      </c>
      <c r="D59" s="27" t="s">
        <v>91</v>
      </c>
      <c r="E59" s="30">
        <v>4</v>
      </c>
      <c r="F59" s="19"/>
      <c r="G59" s="19"/>
      <c r="H59" s="31" t="s">
        <v>93</v>
      </c>
      <c r="I59" s="26">
        <f t="shared" si="0"/>
        <v>0</v>
      </c>
      <c r="J59" s="25"/>
      <c r="K59" s="26">
        <f t="shared" si="1"/>
        <v>0</v>
      </c>
    </row>
    <row r="60" spans="1:11" s="4" customFormat="1" ht="69" customHeight="1" x14ac:dyDescent="0.2">
      <c r="A60" s="17">
        <v>50</v>
      </c>
      <c r="B60" s="27">
        <v>69033</v>
      </c>
      <c r="C60" s="29" t="s">
        <v>65</v>
      </c>
      <c r="D60" s="27" t="s">
        <v>79</v>
      </c>
      <c r="E60" s="30">
        <v>12</v>
      </c>
      <c r="F60" s="19"/>
      <c r="G60" s="19"/>
      <c r="H60" s="31" t="s">
        <v>93</v>
      </c>
      <c r="I60" s="26">
        <f t="shared" si="0"/>
        <v>0</v>
      </c>
      <c r="J60" s="25"/>
      <c r="K60" s="26">
        <f t="shared" si="1"/>
        <v>0</v>
      </c>
    </row>
    <row r="61" spans="1:11" s="4" customFormat="1" ht="69" customHeight="1" x14ac:dyDescent="0.2">
      <c r="A61" s="17">
        <v>51</v>
      </c>
      <c r="B61" s="27">
        <v>69041</v>
      </c>
      <c r="C61" s="29" t="s">
        <v>66</v>
      </c>
      <c r="D61" s="27" t="s">
        <v>91</v>
      </c>
      <c r="E61" s="30">
        <v>4</v>
      </c>
      <c r="F61" s="19"/>
      <c r="G61" s="19"/>
      <c r="H61" s="31" t="s">
        <v>93</v>
      </c>
      <c r="I61" s="26">
        <f t="shared" si="0"/>
        <v>0</v>
      </c>
      <c r="J61" s="25"/>
      <c r="K61" s="26">
        <f t="shared" si="1"/>
        <v>0</v>
      </c>
    </row>
    <row r="62" spans="1:11" s="4" customFormat="1" ht="69" customHeight="1" x14ac:dyDescent="0.2">
      <c r="A62" s="17">
        <v>52</v>
      </c>
      <c r="B62" s="27">
        <v>69061</v>
      </c>
      <c r="C62" s="29" t="s">
        <v>67</v>
      </c>
      <c r="D62" s="27" t="s">
        <v>80</v>
      </c>
      <c r="E62" s="30">
        <v>8</v>
      </c>
      <c r="F62" s="19"/>
      <c r="G62" s="19"/>
      <c r="H62" s="31" t="s">
        <v>93</v>
      </c>
      <c r="I62" s="26">
        <f t="shared" si="0"/>
        <v>0</v>
      </c>
      <c r="J62" s="25"/>
      <c r="K62" s="26">
        <f t="shared" si="1"/>
        <v>0</v>
      </c>
    </row>
    <row r="63" spans="1:11" s="4" customFormat="1" ht="69" customHeight="1" x14ac:dyDescent="0.2">
      <c r="A63" s="17">
        <v>53</v>
      </c>
      <c r="B63" s="27">
        <v>69072</v>
      </c>
      <c r="C63" s="29" t="s">
        <v>68</v>
      </c>
      <c r="D63" s="27" t="s">
        <v>79</v>
      </c>
      <c r="E63" s="30">
        <v>4</v>
      </c>
      <c r="F63" s="19"/>
      <c r="G63" s="19"/>
      <c r="H63" s="31" t="s">
        <v>93</v>
      </c>
      <c r="I63" s="26">
        <f t="shared" si="0"/>
        <v>0</v>
      </c>
      <c r="J63" s="25"/>
      <c r="K63" s="26">
        <f t="shared" si="1"/>
        <v>0</v>
      </c>
    </row>
    <row r="64" spans="1:11" s="4" customFormat="1" ht="69" customHeight="1" x14ac:dyDescent="0.2">
      <c r="A64" s="17">
        <v>54</v>
      </c>
      <c r="B64" s="27">
        <v>69075</v>
      </c>
      <c r="C64" s="29" t="s">
        <v>69</v>
      </c>
      <c r="D64" s="27" t="s">
        <v>91</v>
      </c>
      <c r="E64" s="30">
        <v>4</v>
      </c>
      <c r="F64" s="19"/>
      <c r="G64" s="19"/>
      <c r="H64" s="31" t="s">
        <v>93</v>
      </c>
      <c r="I64" s="26">
        <f t="shared" si="0"/>
        <v>0</v>
      </c>
      <c r="J64" s="25"/>
      <c r="K64" s="26">
        <f t="shared" si="1"/>
        <v>0</v>
      </c>
    </row>
    <row r="65" spans="1:11" s="4" customFormat="1" ht="69" customHeight="1" x14ac:dyDescent="0.2">
      <c r="A65" s="17">
        <v>55</v>
      </c>
      <c r="B65" s="27">
        <v>75982</v>
      </c>
      <c r="C65" s="29" t="s">
        <v>70</v>
      </c>
      <c r="D65" s="27" t="s">
        <v>83</v>
      </c>
      <c r="E65" s="30">
        <v>14000</v>
      </c>
      <c r="F65" s="19"/>
      <c r="G65" s="19"/>
      <c r="H65" s="31" t="s">
        <v>98</v>
      </c>
      <c r="I65" s="26">
        <f t="shared" si="0"/>
        <v>0</v>
      </c>
      <c r="J65" s="25"/>
      <c r="K65" s="26">
        <f t="shared" si="1"/>
        <v>0</v>
      </c>
    </row>
    <row r="66" spans="1:11" s="4" customFormat="1" ht="69" customHeight="1" x14ac:dyDescent="0.2">
      <c r="A66" s="17">
        <v>56</v>
      </c>
      <c r="B66" s="27">
        <v>77306</v>
      </c>
      <c r="C66" s="29" t="s">
        <v>71</v>
      </c>
      <c r="D66" s="27" t="s">
        <v>83</v>
      </c>
      <c r="E66" s="30">
        <v>200</v>
      </c>
      <c r="F66" s="19"/>
      <c r="G66" s="19"/>
      <c r="H66" s="31" t="s">
        <v>102</v>
      </c>
      <c r="I66" s="26">
        <f t="shared" si="0"/>
        <v>0</v>
      </c>
      <c r="J66" s="25"/>
      <c r="K66" s="26">
        <f t="shared" si="1"/>
        <v>0</v>
      </c>
    </row>
    <row r="67" spans="1:11" s="4" customFormat="1" ht="69" customHeight="1" x14ac:dyDescent="0.2">
      <c r="A67" s="17">
        <v>57</v>
      </c>
      <c r="B67" s="27">
        <v>78320</v>
      </c>
      <c r="C67" s="29" t="s">
        <v>72</v>
      </c>
      <c r="D67" s="27" t="s">
        <v>83</v>
      </c>
      <c r="E67" s="30">
        <v>100</v>
      </c>
      <c r="F67" s="19"/>
      <c r="G67" s="19"/>
      <c r="H67" s="31" t="s">
        <v>101</v>
      </c>
      <c r="I67" s="26">
        <f t="shared" si="0"/>
        <v>0</v>
      </c>
      <c r="J67" s="25"/>
      <c r="K67" s="26">
        <f t="shared" si="1"/>
        <v>0</v>
      </c>
    </row>
    <row r="68" spans="1:11" s="4" customFormat="1" ht="69" customHeight="1" x14ac:dyDescent="0.2">
      <c r="A68" s="17">
        <v>58</v>
      </c>
      <c r="B68" s="27">
        <v>78339</v>
      </c>
      <c r="C68" s="29" t="s">
        <v>73</v>
      </c>
      <c r="D68" s="27" t="s">
        <v>83</v>
      </c>
      <c r="E68" s="30">
        <v>8</v>
      </c>
      <c r="F68" s="19"/>
      <c r="G68" s="19"/>
      <c r="H68" s="31" t="s">
        <v>83</v>
      </c>
      <c r="I68" s="26">
        <f t="shared" si="0"/>
        <v>0</v>
      </c>
      <c r="J68" s="25"/>
      <c r="K68" s="26">
        <f t="shared" si="1"/>
        <v>0</v>
      </c>
    </row>
    <row r="69" spans="1:11" s="4" customFormat="1" ht="69" customHeight="1" x14ac:dyDescent="0.2">
      <c r="A69" s="17">
        <v>59</v>
      </c>
      <c r="B69" s="27">
        <v>78394</v>
      </c>
      <c r="C69" s="29" t="s">
        <v>74</v>
      </c>
      <c r="D69" s="27" t="s">
        <v>83</v>
      </c>
      <c r="E69" s="30">
        <v>400</v>
      </c>
      <c r="F69" s="19"/>
      <c r="G69" s="19"/>
      <c r="H69" s="31" t="s">
        <v>95</v>
      </c>
      <c r="I69" s="26">
        <f t="shared" si="0"/>
        <v>0</v>
      </c>
      <c r="J69" s="25"/>
      <c r="K69" s="26">
        <f t="shared" si="1"/>
        <v>0</v>
      </c>
    </row>
    <row r="70" spans="1:11" s="4" customFormat="1" ht="69" customHeight="1" x14ac:dyDescent="0.2">
      <c r="A70" s="17">
        <v>60</v>
      </c>
      <c r="B70" s="27">
        <v>78397</v>
      </c>
      <c r="C70" s="29" t="s">
        <v>75</v>
      </c>
      <c r="D70" s="27" t="s">
        <v>83</v>
      </c>
      <c r="E70" s="30">
        <v>1200</v>
      </c>
      <c r="F70" s="19"/>
      <c r="G70" s="19"/>
      <c r="H70" s="31" t="s">
        <v>95</v>
      </c>
      <c r="I70" s="26">
        <f t="shared" si="0"/>
        <v>0</v>
      </c>
      <c r="J70" s="25"/>
      <c r="K70" s="26">
        <f t="shared" si="1"/>
        <v>0</v>
      </c>
    </row>
    <row r="71" spans="1:11" s="4" customFormat="1" ht="69" customHeight="1" x14ac:dyDescent="0.2">
      <c r="A71" s="17">
        <v>61</v>
      </c>
      <c r="B71" s="27">
        <v>79688</v>
      </c>
      <c r="C71" s="29" t="s">
        <v>76</v>
      </c>
      <c r="D71" s="27" t="s">
        <v>81</v>
      </c>
      <c r="E71" s="30">
        <v>4</v>
      </c>
      <c r="F71" s="19"/>
      <c r="G71" s="19"/>
      <c r="H71" s="31" t="s">
        <v>94</v>
      </c>
      <c r="I71" s="26">
        <f t="shared" si="0"/>
        <v>0</v>
      </c>
      <c r="J71" s="25"/>
      <c r="K71" s="26">
        <f t="shared" si="1"/>
        <v>0</v>
      </c>
    </row>
    <row r="72" spans="1:11" s="4" customFormat="1" ht="69" customHeight="1" x14ac:dyDescent="0.2">
      <c r="A72" s="17">
        <v>62</v>
      </c>
      <c r="B72" s="27">
        <v>79698</v>
      </c>
      <c r="C72" s="29" t="s">
        <v>77</v>
      </c>
      <c r="D72" s="27" t="s">
        <v>83</v>
      </c>
      <c r="E72" s="30">
        <v>2000</v>
      </c>
      <c r="F72" s="19"/>
      <c r="G72" s="19"/>
      <c r="H72" s="31" t="s">
        <v>100</v>
      </c>
      <c r="I72" s="26">
        <f t="shared" si="0"/>
        <v>0</v>
      </c>
      <c r="J72" s="25"/>
      <c r="K72" s="26">
        <f t="shared" si="1"/>
        <v>0</v>
      </c>
    </row>
    <row r="73" spans="1:11" s="4" customFormat="1" ht="26.25" customHeight="1" x14ac:dyDescent="0.2">
      <c r="A73" s="47" t="s">
        <v>12</v>
      </c>
      <c r="B73" s="48"/>
      <c r="C73" s="48"/>
      <c r="D73" s="49"/>
      <c r="E73" s="50">
        <f>SUM(K11:K72)</f>
        <v>0</v>
      </c>
      <c r="F73" s="51"/>
      <c r="G73" s="51"/>
      <c r="H73" s="51"/>
      <c r="I73" s="51"/>
      <c r="J73" s="52"/>
    </row>
    <row r="74" spans="1:11" s="4" customFormat="1" ht="26.25" customHeight="1" thickBot="1" x14ac:dyDescent="0.25">
      <c r="A74" s="28"/>
      <c r="B74" s="28"/>
      <c r="C74" s="28"/>
      <c r="D74" s="28"/>
      <c r="E74" s="28"/>
      <c r="F74" s="24"/>
      <c r="G74" s="24"/>
      <c r="H74" s="24"/>
      <c r="I74" s="24"/>
      <c r="J74" s="24"/>
    </row>
    <row r="75" spans="1:11" s="4" customFormat="1" ht="26.25" customHeight="1" thickBot="1" x14ac:dyDescent="0.25">
      <c r="A75" s="61" t="s">
        <v>106</v>
      </c>
      <c r="B75" s="62"/>
      <c r="C75" s="62"/>
      <c r="D75" s="62"/>
      <c r="E75" s="62"/>
      <c r="F75" s="62"/>
      <c r="G75" s="62"/>
      <c r="H75" s="62"/>
      <c r="I75" s="62"/>
      <c r="J75" s="63"/>
    </row>
    <row r="76" spans="1:11" s="4" customFormat="1" ht="26.25" customHeight="1" thickBot="1" x14ac:dyDescent="0.25">
      <c r="A76" s="28"/>
      <c r="B76" s="28"/>
      <c r="C76" s="28"/>
      <c r="D76" s="28"/>
      <c r="E76" s="28"/>
      <c r="F76" s="24"/>
      <c r="G76" s="24"/>
      <c r="H76" s="24"/>
      <c r="I76" s="24"/>
      <c r="J76" s="24"/>
    </row>
    <row r="77" spans="1:11" s="4" customFormat="1" ht="26.25" customHeight="1" thickBot="1" x14ac:dyDescent="0.25">
      <c r="A77" s="34" t="s">
        <v>105</v>
      </c>
      <c r="B77" s="35"/>
      <c r="C77" s="35"/>
      <c r="D77" s="35"/>
      <c r="E77" s="32" t="s">
        <v>104</v>
      </c>
      <c r="F77" s="24"/>
      <c r="G77" s="24"/>
      <c r="H77" s="24"/>
      <c r="I77" s="24"/>
      <c r="J77" s="24"/>
    </row>
    <row r="78" spans="1:11" s="4" customFormat="1" ht="26.25" customHeight="1" x14ac:dyDescent="0.2">
      <c r="A78" s="28"/>
      <c r="B78" s="28"/>
      <c r="C78" s="28"/>
      <c r="D78" s="28"/>
      <c r="E78" s="28"/>
      <c r="F78" s="24"/>
      <c r="G78" s="24"/>
      <c r="H78" s="24"/>
      <c r="I78" s="24"/>
      <c r="J78" s="24"/>
    </row>
    <row r="79" spans="1:11" ht="75" customHeight="1" x14ac:dyDescent="0.25">
      <c r="A79" s="45" t="s">
        <v>2</v>
      </c>
      <c r="B79" s="45"/>
      <c r="C79" s="45"/>
      <c r="D79" s="45"/>
      <c r="E79" s="20"/>
      <c r="I79" s="9"/>
      <c r="J79" s="9"/>
    </row>
    <row r="80" spans="1:11" ht="15.75" thickBot="1" x14ac:dyDescent="0.3">
      <c r="A80" s="7"/>
      <c r="B80" s="7"/>
      <c r="C80" s="8"/>
      <c r="D80" s="7"/>
      <c r="E80" s="7"/>
      <c r="F80" s="10"/>
      <c r="G80" s="10"/>
      <c r="H80" s="10"/>
      <c r="I80" s="9"/>
      <c r="J80" s="9"/>
    </row>
    <row r="81" spans="1:10" ht="15" customHeight="1" x14ac:dyDescent="0.25">
      <c r="A81" s="36" t="s">
        <v>13</v>
      </c>
      <c r="B81" s="37"/>
      <c r="C81" s="37"/>
      <c r="D81" s="37"/>
      <c r="E81" s="37"/>
      <c r="F81" s="37"/>
      <c r="G81" s="37"/>
      <c r="H81" s="37"/>
      <c r="I81" s="37"/>
      <c r="J81" s="38"/>
    </row>
    <row r="82" spans="1:10" ht="15" customHeight="1" x14ac:dyDescent="0.25">
      <c r="A82" s="39"/>
      <c r="B82" s="40"/>
      <c r="C82" s="40"/>
      <c r="D82" s="40"/>
      <c r="E82" s="40"/>
      <c r="F82" s="40"/>
      <c r="G82" s="40"/>
      <c r="H82" s="40"/>
      <c r="I82" s="40"/>
      <c r="J82" s="41"/>
    </row>
    <row r="83" spans="1:10" ht="15" customHeight="1" thickBot="1" x14ac:dyDescent="0.3">
      <c r="A83" s="42"/>
      <c r="B83" s="43"/>
      <c r="C83" s="43"/>
      <c r="D83" s="43"/>
      <c r="E83" s="43"/>
      <c r="F83" s="43"/>
      <c r="G83" s="43"/>
      <c r="H83" s="43"/>
      <c r="I83" s="43"/>
      <c r="J83" s="44"/>
    </row>
  </sheetData>
  <mergeCells count="11">
    <mergeCell ref="A1:L1"/>
    <mergeCell ref="A77:D77"/>
    <mergeCell ref="A81:J83"/>
    <mergeCell ref="A79:D79"/>
    <mergeCell ref="A2:C2"/>
    <mergeCell ref="A73:D73"/>
    <mergeCell ref="E73:J73"/>
    <mergeCell ref="A3:J4"/>
    <mergeCell ref="A6:J6"/>
    <mergeCell ref="A8:J8"/>
    <mergeCell ref="A75:J75"/>
  </mergeCells>
  <phoneticPr fontId="0" type="noConversion"/>
  <pageMargins left="0.7" right="0.7" top="0.75" bottom="0.75" header="0.3" footer="0.3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MARIAELENA POMPA</dc:creator>
  <cp:lastModifiedBy>FACCHINETTI STEFANO CARLO</cp:lastModifiedBy>
  <cp:lastPrinted>2018-01-09T09:42:56Z</cp:lastPrinted>
  <dcterms:created xsi:type="dcterms:W3CDTF">2017-08-08T13:00:13Z</dcterms:created>
  <dcterms:modified xsi:type="dcterms:W3CDTF">2025-08-21T09:16:30Z</dcterms:modified>
</cp:coreProperties>
</file>